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65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/>
  <c r="F17" l="1"/>
  <c r="F21"/>
  <c r="F6"/>
  <c r="F7"/>
  <c r="F9"/>
  <c r="F24"/>
  <c r="F18"/>
  <c r="F20"/>
  <c r="F10"/>
  <c r="F23"/>
  <c r="F12"/>
  <c r="F16"/>
  <c r="F13"/>
  <c r="F14"/>
  <c r="F15"/>
  <c r="F11"/>
  <c r="F19"/>
  <c r="F8"/>
  <c r="F22"/>
  <c r="F25"/>
</calcChain>
</file>

<file path=xl/sharedStrings.xml><?xml version="1.0" encoding="utf-8"?>
<sst xmlns="http://schemas.openxmlformats.org/spreadsheetml/2006/main" count="173" uniqueCount="140">
  <si>
    <t>Фамилия, имя, отчество</t>
  </si>
  <si>
    <t>Пол</t>
  </si>
  <si>
    <t>Дата рождения</t>
  </si>
  <si>
    <t>Адрес</t>
  </si>
  <si>
    <t>Телефон</t>
  </si>
  <si>
    <t>Рост</t>
  </si>
  <si>
    <t>Вес</t>
  </si>
  <si>
    <t>Фамилия, Имя, Отчество матери</t>
  </si>
  <si>
    <t>Место работы матери</t>
  </si>
  <si>
    <t>Фамилия, Имя , Отчество отца</t>
  </si>
  <si>
    <t>Место работы отца</t>
  </si>
  <si>
    <t>Возраст</t>
  </si>
  <si>
    <t>Кириллова Мирослава Владимировна</t>
  </si>
  <si>
    <t>Громова Стефания Максимовна</t>
  </si>
  <si>
    <t>Макеева Екатерина Данииловна</t>
  </si>
  <si>
    <t>мужской</t>
  </si>
  <si>
    <t>женский</t>
  </si>
  <si>
    <t>Космонавтов ул. 10</t>
  </si>
  <si>
    <t>Ворошилова ул. 35</t>
  </si>
  <si>
    <t>Октябрьская ул. 33</t>
  </si>
  <si>
    <t>Домодедовская ул. 93</t>
  </si>
  <si>
    <t>Будапештсткая ул. 05</t>
  </si>
  <si>
    <t>Косиора ул. 19</t>
  </si>
  <si>
    <t>Славы ул. 68</t>
  </si>
  <si>
    <t>Космонавтов ул. 27</t>
  </si>
  <si>
    <t>Сталина ул. 24</t>
  </si>
  <si>
    <t>Гоголя ул. 02</t>
  </si>
  <si>
    <t>Ломоносова ул. 20</t>
  </si>
  <si>
    <t>Чехова ул. 37</t>
  </si>
  <si>
    <t>Гагарина ул. 82</t>
  </si>
  <si>
    <t>Балканская ул. 30</t>
  </si>
  <si>
    <t>Ленина пр. 17</t>
  </si>
  <si>
    <t>Ленина пр.  39</t>
  </si>
  <si>
    <t>7(903)452-47-39</t>
  </si>
  <si>
    <t>7(903)577-26-54 </t>
  </si>
  <si>
    <t>7(903)109-18-44 </t>
  </si>
  <si>
    <t>7(903)458-15-96</t>
  </si>
  <si>
    <t>7(903)956-60-36 </t>
  </si>
  <si>
    <t>7(903)958-29-16</t>
  </si>
  <si>
    <t>7(903)859-82-37 </t>
  </si>
  <si>
    <t>7(903)879-36-58 </t>
  </si>
  <si>
    <t>7(903)466-54-38</t>
  </si>
  <si>
    <t>7(903)101-88-48 </t>
  </si>
  <si>
    <t>7(903)714-39-29 </t>
  </si>
  <si>
    <t>7(903)959-98-26 </t>
  </si>
  <si>
    <t>7(903)413-87-93 </t>
  </si>
  <si>
    <t>7(903)623-09-00 </t>
  </si>
  <si>
    <t>7(903)449-11-49</t>
  </si>
  <si>
    <t>7(903)751-32-03 </t>
  </si>
  <si>
    <t>Чехова ул. 55</t>
  </si>
  <si>
    <t>Космонавтов ул. 60</t>
  </si>
  <si>
    <t>Гагарина ул. 79</t>
  </si>
  <si>
    <t>Сталина ул. 48</t>
  </si>
  <si>
    <t>7(903)220-17-46 </t>
  </si>
  <si>
    <t>7(903)473-53-42 </t>
  </si>
  <si>
    <t>7(903)791-63-40 </t>
  </si>
  <si>
    <t>7(903)839-28-69 </t>
  </si>
  <si>
    <t>Богданова Милана Германовна</t>
  </si>
  <si>
    <t>Громова Елизавета Елисеевна</t>
  </si>
  <si>
    <t>Кириллова Маргарита Николаевна</t>
  </si>
  <si>
    <t>Макеева Виктория Фёдоровна</t>
  </si>
  <si>
    <t>Макеев Даниил Тимурович</t>
  </si>
  <si>
    <t>Кириллов Владимир Ильич</t>
  </si>
  <si>
    <t>Громов Максим Игоревич</t>
  </si>
  <si>
    <t>Белов Мирослав Васильевич</t>
  </si>
  <si>
    <t>Белов Василий  Кириллович</t>
  </si>
  <si>
    <t>Пантюзов Артем Павлович</t>
  </si>
  <si>
    <t>Пантюзов Павел Георгиевич</t>
  </si>
  <si>
    <t>Белова Мария Анатольевна</t>
  </si>
  <si>
    <t>Агапова Валерия Львовна</t>
  </si>
  <si>
    <t>Агапова  Дарина Михайловна</t>
  </si>
  <si>
    <t>Агапова Лев  Артёмович</t>
  </si>
  <si>
    <t>Антонова Василиса Александровна</t>
  </si>
  <si>
    <t>Антонова Александра Александровна</t>
  </si>
  <si>
    <t>Антонов Александр Семенович</t>
  </si>
  <si>
    <t>Сюрдюкова  Дмитрий Максимович</t>
  </si>
  <si>
    <t>Сюрдюкова  Кира Денисовна</t>
  </si>
  <si>
    <t>Сюрдюков Максим Львович</t>
  </si>
  <si>
    <t>Быков Михаил Романович</t>
  </si>
  <si>
    <t>Быкова  Анна Платоновна</t>
  </si>
  <si>
    <t>Моисеев Ярослав Артёмович</t>
  </si>
  <si>
    <t>Моисеева Александра Артемьевна</t>
  </si>
  <si>
    <t>Моисеев  Михаил Никитич</t>
  </si>
  <si>
    <t>Быков  Роман Львович</t>
  </si>
  <si>
    <t>Соловьев Даниил Максимович</t>
  </si>
  <si>
    <t>Соловьева Александра Игоревна</t>
  </si>
  <si>
    <t>Соловьев Максим Борисович</t>
  </si>
  <si>
    <t>Кудряшова София Игоревна</t>
  </si>
  <si>
    <t>Кудряшова ИринаАнтоновна</t>
  </si>
  <si>
    <t>Кудряшов Игорь  Никитич</t>
  </si>
  <si>
    <t>Эстранова Алексадра Алексеевна</t>
  </si>
  <si>
    <t>Соломенная Евгения Федоровна</t>
  </si>
  <si>
    <t>Эстранов Алексей Олегович</t>
  </si>
  <si>
    <t>Кузнецова Наталья Артёмовна</t>
  </si>
  <si>
    <t>Кузнецова Милана Денисовна</t>
  </si>
  <si>
    <t>Кузнецов Артeм Ярославович</t>
  </si>
  <si>
    <t>Петрова Елизавета Мироновна</t>
  </si>
  <si>
    <t>Петрова Полина Олеговна</t>
  </si>
  <si>
    <t>Петров Мирон Алексеевич</t>
  </si>
  <si>
    <t>Киселева Мария Егоровна</t>
  </si>
  <si>
    <t>Киселев Егор Александрович</t>
  </si>
  <si>
    <t>Киселева Малика Андреевна</t>
  </si>
  <si>
    <t>Любимов Максим Даниилович</t>
  </si>
  <si>
    <t>Любимова Агата Ивановна</t>
  </si>
  <si>
    <t>Любимов Даниил Егорвич</t>
  </si>
  <si>
    <t>Гончарова Андрия Дмитриевна</t>
  </si>
  <si>
    <t>Гончарова  Камила Артёмовна</t>
  </si>
  <si>
    <t>Гончаров Дмитрий Романович</t>
  </si>
  <si>
    <t>Селиван Егор Антонович</t>
  </si>
  <si>
    <t>Селиванова Стефания Алексеевна</t>
  </si>
  <si>
    <t>Селиван Антон  Ярославович</t>
  </si>
  <si>
    <t>Творцов Марк Валерьевич</t>
  </si>
  <si>
    <t>Творцова Василиса Алексеевна</t>
  </si>
  <si>
    <t>Творцов Валерий Михайлович</t>
  </si>
  <si>
    <t>Почтовое отделение РФ</t>
  </si>
  <si>
    <t>Паспортный стол</t>
  </si>
  <si>
    <t>Клинцовский индустриально-педагогический колледж</t>
  </si>
  <si>
    <t>Областная больница</t>
  </si>
  <si>
    <t>Магазин "Офисмаг"</t>
  </si>
  <si>
    <t>Магазин "Порядок"</t>
  </si>
  <si>
    <t>Школа №3</t>
  </si>
  <si>
    <t>Магазин "Магнит"</t>
  </si>
  <si>
    <t>Магазин "Красное &amp; Белое"</t>
  </si>
  <si>
    <t>Стоматология</t>
  </si>
  <si>
    <t>Детский сад "Солнышко"</t>
  </si>
  <si>
    <t>Городская больница</t>
  </si>
  <si>
    <t>Цветочный магазин</t>
  </si>
  <si>
    <t>Магазин "Дикси"</t>
  </si>
  <si>
    <t>Школа №8</t>
  </si>
  <si>
    <t>Школа №4</t>
  </si>
  <si>
    <t>Авиакомпания</t>
  </si>
  <si>
    <t>Охранное предприятие "Виктория"</t>
  </si>
  <si>
    <t>Банк "Сбербанк"</t>
  </si>
  <si>
    <t>Магазин "Mvideo"</t>
  </si>
  <si>
    <t xml:space="preserve">Почтовое отделение </t>
  </si>
  <si>
    <t xml:space="preserve">Городская больница </t>
  </si>
  <si>
    <t>МВД РФ</t>
  </si>
  <si>
    <t>Магазин "Пятёрочка"</t>
  </si>
  <si>
    <t xml:space="preserve"> Брянский педагогический колледж</t>
  </si>
  <si>
    <t>Итог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</si>
</sst>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sz val="10"/>
      <color rgb="FF111827"/>
      <name val="Calibri"/>
      <family val="2"/>
      <charset val="204"/>
    </font>
    <font>
      <sz val="11"/>
      <color theme="1" tint="4.9989318521683403E-2"/>
      <name val="Calibri"/>
      <family val="2"/>
      <charset val="204"/>
      <scheme val="minor"/>
    </font>
    <font>
      <sz val="10"/>
      <color rgb="FF222222"/>
      <name val="Arial"/>
      <family val="2"/>
      <charset val="204"/>
    </font>
    <font>
      <sz val="12"/>
      <color rgb="FF222222"/>
      <name val="Arial"/>
      <family val="2"/>
      <charset val="204"/>
    </font>
    <font>
      <sz val="10"/>
      <color rgb="FF111827"/>
      <name val="Calibri"/>
    </font>
    <font>
      <sz val="11"/>
      <color theme="1" tint="4.9989318521683403E-2"/>
      <name val="Calibri"/>
      <scheme val="minor"/>
    </font>
    <font>
      <sz val="10"/>
      <color rgb="FF222222"/>
      <name val="Arial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1" fontId="0" fillId="0" borderId="1" xfId="0" applyNumberFormat="1" applyBorder="1"/>
    <xf numFmtId="1" fontId="0" fillId="0" borderId="5" xfId="0" applyNumberFormat="1" applyBorder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justify"/>
    </xf>
    <xf numFmtId="0" fontId="0" fillId="0" borderId="0" xfId="0" applyBorder="1"/>
    <xf numFmtId="0" fontId="5" fillId="0" borderId="1" xfId="0" applyFont="1" applyBorder="1"/>
    <xf numFmtId="1" fontId="0" fillId="0" borderId="0" xfId="0" applyNumberFormat="1" applyBorder="1"/>
    <xf numFmtId="0" fontId="6" fillId="0" borderId="8" xfId="0" applyFont="1" applyBorder="1"/>
    <xf numFmtId="0" fontId="0" fillId="0" borderId="8" xfId="0" applyBorder="1"/>
    <xf numFmtId="0" fontId="7" fillId="0" borderId="6" xfId="0" applyFont="1" applyBorder="1"/>
    <xf numFmtId="0" fontId="8" fillId="0" borderId="8" xfId="0" applyFont="1" applyBorder="1" applyAlignment="1">
      <alignment horizontal="left" vertical="center" wrapText="1"/>
    </xf>
    <xf numFmtId="164" fontId="0" fillId="0" borderId="1" xfId="0" applyNumberFormat="1" applyBorder="1"/>
  </cellXfs>
  <cellStyles count="1">
    <cellStyle name="Обычный" xfId="0" builtinId="0"/>
  </cellStyles>
  <dxfs count="27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22222"/>
        <name val="Arial"/>
        <scheme val="none"/>
      </font>
      <alignment horizontal="left" vertical="center" textRotation="0" wrapText="1" indent="0" relativeIndent="0" justifyLastLine="0" shrinkToFit="0" mergeCell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11827"/>
        <name val="Calibri"/>
        <scheme val="none"/>
      </font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222222"/>
        <name val="Arial"/>
        <scheme val="none"/>
      </font>
      <alignment horizontal="left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111827"/>
        <name val="Calibri"/>
        <scheme val="none"/>
      </font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 tint="4.9989318521683403E-2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C5:N26" totalsRowCount="1" headerRowDxfId="26" headerRowBorderDxfId="25" tableBorderDxfId="24" totalsRowBorderDxfId="23">
  <autoFilter ref="C5:N25"/>
  <sortState ref="C6:N25">
    <sortCondition ref="D5:D25"/>
  </sortState>
  <tableColumns count="12">
    <tableColumn id="1" name="Фамилия, имя, отчество" totalsRowLabel="Итог" dataDxfId="22" totalsRowDxfId="11"/>
    <tableColumn id="2" name="Пол" dataDxfId="21" totalsRowDxfId="10"/>
    <tableColumn id="3" name="Дата рождения" dataDxfId="20" totalsRowDxfId="9"/>
    <tableColumn id="12" name="Возраст" dataDxfId="19" totalsRowDxfId="8">
      <calculatedColumnFormula>(TODAY()-Таблица1[[#This Row],[Дата рождения]])/365.25</calculatedColumnFormula>
    </tableColumn>
    <tableColumn id="4" name="Адрес" dataDxfId="18" totalsRowDxfId="7"/>
    <tableColumn id="5" name="Телефон" dataDxfId="17" totalsRowDxfId="6"/>
    <tableColumn id="6" name="Рост" dataDxfId="16" totalsRowDxfId="5"/>
    <tableColumn id="7" name="Вес" dataDxfId="15" totalsRowDxfId="4"/>
    <tableColumn id="8" name="Фамилия, Имя, Отчество матери" totalsRowDxfId="3"/>
    <tableColumn id="9" name="Место работы матери" dataDxfId="14" totalsRowDxfId="2"/>
    <tableColumn id="10" name="Фамилия, Имя , Отчество отца" dataDxfId="13" totalsRowDxfId="1"/>
    <tableColumn id="11" name="Место работы отца" totalsRowFunction="count" dataDxfId="12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N27"/>
  <sheetViews>
    <sheetView tabSelected="1" topLeftCell="A4" zoomScale="77" zoomScaleNormal="77" workbookViewId="0">
      <selection activeCell="D26" sqref="D26"/>
    </sheetView>
  </sheetViews>
  <sheetFormatPr defaultRowHeight="14.4"/>
  <cols>
    <col min="3" max="3" width="35.6640625" customWidth="1"/>
    <col min="4" max="4" width="11.88671875" customWidth="1"/>
    <col min="5" max="5" width="12.109375" customWidth="1"/>
    <col min="6" max="6" width="11.88671875" customWidth="1"/>
    <col min="7" max="7" width="20.88671875" customWidth="1"/>
    <col min="8" max="8" width="16.6640625" customWidth="1"/>
    <col min="9" max="9" width="7.6640625" customWidth="1"/>
    <col min="10" max="10" width="11.88671875" customWidth="1"/>
    <col min="11" max="11" width="35.109375" customWidth="1"/>
    <col min="12" max="12" width="28.5546875" customWidth="1"/>
    <col min="13" max="13" width="33.33203125" customWidth="1"/>
    <col min="14" max="14" width="50" customWidth="1"/>
  </cols>
  <sheetData>
    <row r="5" spans="3:14" ht="26.4">
      <c r="C5" s="7" t="s">
        <v>0</v>
      </c>
      <c r="D5" s="7" t="s">
        <v>1</v>
      </c>
      <c r="E5" s="7" t="s">
        <v>2</v>
      </c>
      <c r="F5" s="7" t="s">
        <v>11</v>
      </c>
      <c r="G5" s="7" t="s">
        <v>3</v>
      </c>
      <c r="H5" s="7" t="s">
        <v>4</v>
      </c>
      <c r="I5" s="7" t="s">
        <v>5</v>
      </c>
      <c r="J5" s="7" t="s">
        <v>6</v>
      </c>
      <c r="K5" s="7" t="s">
        <v>7</v>
      </c>
      <c r="L5" s="7" t="s">
        <v>8</v>
      </c>
      <c r="M5" s="7" t="s">
        <v>9</v>
      </c>
      <c r="N5" s="7" t="s">
        <v>10</v>
      </c>
    </row>
    <row r="6" spans="3:14">
      <c r="C6" s="1" t="s">
        <v>69</v>
      </c>
      <c r="D6" s="2" t="s">
        <v>16</v>
      </c>
      <c r="E6" s="8">
        <v>43143</v>
      </c>
      <c r="F6" s="9">
        <f ca="1">(TODAY()-Таблица1[[#This Row],[Дата рождения]])/365.25</f>
        <v>4.0191649555099245</v>
      </c>
      <c r="G6" s="11" t="s">
        <v>21</v>
      </c>
      <c r="H6" s="12" t="s">
        <v>39</v>
      </c>
      <c r="I6" s="14">
        <v>87.2</v>
      </c>
      <c r="J6" s="2">
        <v>13.6</v>
      </c>
      <c r="K6" s="13" t="s">
        <v>70</v>
      </c>
      <c r="L6" s="2" t="s">
        <v>120</v>
      </c>
      <c r="M6" s="2" t="s">
        <v>71</v>
      </c>
      <c r="N6" s="3" t="s">
        <v>130</v>
      </c>
    </row>
    <row r="7" spans="3:14">
      <c r="C7" s="1" t="s">
        <v>72</v>
      </c>
      <c r="D7" s="2" t="s">
        <v>16</v>
      </c>
      <c r="E7" s="8">
        <v>43147</v>
      </c>
      <c r="F7" s="9">
        <f ca="1">(TODAY()-Таблица1[[#This Row],[Дата рождения]])/365.25</f>
        <v>4.0082135523613962</v>
      </c>
      <c r="G7" s="11" t="s">
        <v>20</v>
      </c>
      <c r="H7" s="12" t="s">
        <v>33</v>
      </c>
      <c r="I7" s="2">
        <v>89.6</v>
      </c>
      <c r="J7" s="2">
        <v>13.1</v>
      </c>
      <c r="K7" s="13" t="s">
        <v>73</v>
      </c>
      <c r="L7" s="2" t="s">
        <v>114</v>
      </c>
      <c r="M7" s="2" t="s">
        <v>74</v>
      </c>
      <c r="N7" s="3" t="s">
        <v>117</v>
      </c>
    </row>
    <row r="8" spans="3:14">
      <c r="C8" s="1" t="s">
        <v>105</v>
      </c>
      <c r="D8" s="2" t="s">
        <v>16</v>
      </c>
      <c r="E8" s="8">
        <v>43528</v>
      </c>
      <c r="F8" s="9">
        <f ca="1">(TODAY()-Таблица1[[#This Row],[Дата рождения]])/365.25</f>
        <v>2.9650924024640659</v>
      </c>
      <c r="G8" s="11" t="s">
        <v>18</v>
      </c>
      <c r="H8" s="12" t="s">
        <v>55</v>
      </c>
      <c r="I8" s="2">
        <v>88.3</v>
      </c>
      <c r="J8" s="2">
        <v>12.9</v>
      </c>
      <c r="K8" s="13" t="s">
        <v>106</v>
      </c>
      <c r="L8" s="2" t="s">
        <v>115</v>
      </c>
      <c r="M8" s="2" t="s">
        <v>107</v>
      </c>
      <c r="N8" s="3" t="s">
        <v>123</v>
      </c>
    </row>
    <row r="9" spans="3:14">
      <c r="C9" s="1" t="s">
        <v>13</v>
      </c>
      <c r="D9" s="2" t="s">
        <v>16</v>
      </c>
      <c r="E9" s="8">
        <v>43044</v>
      </c>
      <c r="F9" s="9">
        <f ca="1">(TODAY()-Таблица1[[#This Row],[Дата рождения]])/365.25</f>
        <v>4.2902121834360027</v>
      </c>
      <c r="G9" s="11" t="s">
        <v>50</v>
      </c>
      <c r="H9" s="12" t="s">
        <v>40</v>
      </c>
      <c r="I9" s="2">
        <v>91.7</v>
      </c>
      <c r="J9" s="2">
        <v>15.7</v>
      </c>
      <c r="K9" s="13" t="s">
        <v>58</v>
      </c>
      <c r="L9" s="2" t="s">
        <v>116</v>
      </c>
      <c r="M9" s="2" t="s">
        <v>63</v>
      </c>
      <c r="N9" s="3" t="s">
        <v>131</v>
      </c>
    </row>
    <row r="10" spans="3:14">
      <c r="C10" s="1" t="s">
        <v>12</v>
      </c>
      <c r="D10" s="2" t="s">
        <v>16</v>
      </c>
      <c r="E10" s="8">
        <v>43249</v>
      </c>
      <c r="F10" s="9">
        <f ca="1">(TODAY()-Таблица1[[#This Row],[Дата рождения]])/365.25</f>
        <v>3.7289527720739222</v>
      </c>
      <c r="G10" s="11" t="s">
        <v>24</v>
      </c>
      <c r="H10" s="12" t="s">
        <v>43</v>
      </c>
      <c r="I10" s="2">
        <v>96.8</v>
      </c>
      <c r="J10" s="2">
        <v>13.7</v>
      </c>
      <c r="K10" s="13" t="s">
        <v>59</v>
      </c>
      <c r="L10" s="2" t="s">
        <v>117</v>
      </c>
      <c r="M10" s="2" t="s">
        <v>62</v>
      </c>
      <c r="N10" s="3" t="s">
        <v>132</v>
      </c>
    </row>
    <row r="11" spans="3:14">
      <c r="C11" s="1" t="s">
        <v>99</v>
      </c>
      <c r="D11" s="2" t="s">
        <v>16</v>
      </c>
      <c r="E11" s="8">
        <v>43670</v>
      </c>
      <c r="F11" s="9">
        <f ca="1">(TODAY()-Таблица1[[#This Row],[Дата рождения]])/365.25</f>
        <v>2.5763175906913074</v>
      </c>
      <c r="G11" s="11" t="s">
        <v>29</v>
      </c>
      <c r="H11" s="12" t="s">
        <v>53</v>
      </c>
      <c r="I11" s="2">
        <v>93.8</v>
      </c>
      <c r="J11" s="2">
        <v>15.3</v>
      </c>
      <c r="K11" s="13" t="s">
        <v>101</v>
      </c>
      <c r="L11" s="2" t="s">
        <v>118</v>
      </c>
      <c r="M11" s="2" t="s">
        <v>100</v>
      </c>
      <c r="N11" s="3" t="s">
        <v>116</v>
      </c>
    </row>
    <row r="12" spans="3:14">
      <c r="C12" s="1" t="s">
        <v>87</v>
      </c>
      <c r="D12" s="2" t="s">
        <v>16</v>
      </c>
      <c r="E12" s="8">
        <v>43317</v>
      </c>
      <c r="F12" s="9">
        <f ca="1">(TODAY()-Таблица1[[#This Row],[Дата рождения]])/365.25</f>
        <v>3.5427789185489389</v>
      </c>
      <c r="G12" s="11" t="s">
        <v>26</v>
      </c>
      <c r="H12" s="12" t="s">
        <v>45</v>
      </c>
      <c r="I12" s="2">
        <v>94.3</v>
      </c>
      <c r="J12" s="2">
        <v>16.7</v>
      </c>
      <c r="K12" s="13" t="s">
        <v>88</v>
      </c>
      <c r="L12" s="2" t="s">
        <v>119</v>
      </c>
      <c r="M12" s="2" t="s">
        <v>89</v>
      </c>
      <c r="N12" s="3" t="s">
        <v>133</v>
      </c>
    </row>
    <row r="13" spans="3:14">
      <c r="C13" s="1" t="s">
        <v>93</v>
      </c>
      <c r="D13" s="2" t="s">
        <v>16</v>
      </c>
      <c r="E13" s="8">
        <v>43288</v>
      </c>
      <c r="F13" s="9">
        <f ca="1">(TODAY()-Таблица1[[#This Row],[Дата рождения]])/365.25</f>
        <v>3.6221765913757702</v>
      </c>
      <c r="G13" s="11" t="s">
        <v>52</v>
      </c>
      <c r="H13" s="12" t="s">
        <v>47</v>
      </c>
      <c r="I13" s="2">
        <v>96.5</v>
      </c>
      <c r="J13" s="2">
        <v>16.100000000000001</v>
      </c>
      <c r="K13" s="13" t="s">
        <v>94</v>
      </c>
      <c r="L13" s="2" t="s">
        <v>128</v>
      </c>
      <c r="M13" s="2" t="s">
        <v>95</v>
      </c>
      <c r="N13" s="3" t="s">
        <v>118</v>
      </c>
    </row>
    <row r="14" spans="3:14">
      <c r="C14" s="1" t="s">
        <v>14</v>
      </c>
      <c r="D14" s="2" t="s">
        <v>16</v>
      </c>
      <c r="E14" s="8">
        <v>43520</v>
      </c>
      <c r="F14" s="9">
        <f ca="1">(TODAY()-Таблица1[[#This Row],[Дата рождения]])/365.25</f>
        <v>2.9869952087611225</v>
      </c>
      <c r="G14" s="11" t="s">
        <v>27</v>
      </c>
      <c r="H14" s="12" t="s">
        <v>35</v>
      </c>
      <c r="I14" s="2">
        <v>93.2</v>
      </c>
      <c r="J14" s="2">
        <v>14</v>
      </c>
      <c r="K14" s="13" t="s">
        <v>60</v>
      </c>
      <c r="L14" s="2" t="s">
        <v>121</v>
      </c>
      <c r="M14" s="2" t="s">
        <v>61</v>
      </c>
      <c r="N14" s="3" t="s">
        <v>134</v>
      </c>
    </row>
    <row r="15" spans="3:14">
      <c r="C15" s="1" t="s">
        <v>96</v>
      </c>
      <c r="D15" s="2" t="s">
        <v>16</v>
      </c>
      <c r="E15" s="8">
        <v>43633</v>
      </c>
      <c r="F15" s="9">
        <f ca="1">(TODAY()-Таблица1[[#This Row],[Дата рождения]])/365.25</f>
        <v>2.6776180698151952</v>
      </c>
      <c r="G15" s="11" t="s">
        <v>28</v>
      </c>
      <c r="H15" s="12" t="s">
        <v>48</v>
      </c>
      <c r="I15" s="2">
        <v>89.5</v>
      </c>
      <c r="J15" s="2">
        <v>12.3</v>
      </c>
      <c r="K15" s="13" t="s">
        <v>97</v>
      </c>
      <c r="L15" s="2" t="s">
        <v>129</v>
      </c>
      <c r="M15" s="2" t="s">
        <v>98</v>
      </c>
      <c r="N15" s="3" t="s">
        <v>135</v>
      </c>
    </row>
    <row r="16" spans="3:14">
      <c r="C16" s="1" t="s">
        <v>90</v>
      </c>
      <c r="D16" s="2" t="s">
        <v>16</v>
      </c>
      <c r="E16" s="8">
        <v>43392</v>
      </c>
      <c r="F16" s="9">
        <f ca="1">(TODAY()-Таблица1[[#This Row],[Дата рождения]])/365.25</f>
        <v>3.3374401095140316</v>
      </c>
      <c r="G16" s="11" t="s">
        <v>17</v>
      </c>
      <c r="H16" s="12" t="s">
        <v>46</v>
      </c>
      <c r="I16" s="2">
        <v>93.9</v>
      </c>
      <c r="J16" s="2">
        <v>12.7</v>
      </c>
      <c r="K16" s="13" t="s">
        <v>91</v>
      </c>
      <c r="L16" s="2" t="s">
        <v>117</v>
      </c>
      <c r="M16" s="2" t="s">
        <v>92</v>
      </c>
      <c r="N16" s="3" t="s">
        <v>115</v>
      </c>
    </row>
    <row r="17" spans="3:14" ht="15.6">
      <c r="C17" s="1" t="s">
        <v>64</v>
      </c>
      <c r="D17" s="2" t="s">
        <v>15</v>
      </c>
      <c r="E17" s="8">
        <v>43588</v>
      </c>
      <c r="F17" s="9">
        <f ca="1">(TODAY()-Таблица1[[#This Row],[Дата рождения]])/365.25</f>
        <v>2.8008213552361396</v>
      </c>
      <c r="G17" s="11" t="s">
        <v>31</v>
      </c>
      <c r="H17" s="12" t="s">
        <v>38</v>
      </c>
      <c r="I17" s="15">
        <v>88.4</v>
      </c>
      <c r="J17" s="21">
        <v>17.100000000000001</v>
      </c>
      <c r="K17" s="13" t="s">
        <v>68</v>
      </c>
      <c r="L17" s="2" t="s">
        <v>122</v>
      </c>
      <c r="M17" s="2" t="s">
        <v>65</v>
      </c>
      <c r="N17" s="3" t="s">
        <v>136</v>
      </c>
    </row>
    <row r="18" spans="3:14">
      <c r="C18" s="1" t="s">
        <v>78</v>
      </c>
      <c r="D18" s="2" t="s">
        <v>15</v>
      </c>
      <c r="E18" s="8">
        <v>42978</v>
      </c>
      <c r="F18" s="9">
        <f ca="1">(TODAY()-Таблица1[[#This Row],[Дата рождения]])/365.25</f>
        <v>4.470910335386721</v>
      </c>
      <c r="G18" s="11" t="s">
        <v>22</v>
      </c>
      <c r="H18" s="12" t="s">
        <v>41</v>
      </c>
      <c r="I18" s="2">
        <v>90.8</v>
      </c>
      <c r="J18" s="2">
        <v>16</v>
      </c>
      <c r="K18" s="13" t="s">
        <v>79</v>
      </c>
      <c r="L18" s="2" t="s">
        <v>123</v>
      </c>
      <c r="M18" s="2" t="s">
        <v>83</v>
      </c>
      <c r="N18" s="3" t="s">
        <v>131</v>
      </c>
    </row>
    <row r="19" spans="3:14">
      <c r="C19" s="1" t="s">
        <v>102</v>
      </c>
      <c r="D19" s="2" t="s">
        <v>15</v>
      </c>
      <c r="E19" s="8">
        <v>43150</v>
      </c>
      <c r="F19" s="9">
        <f ca="1">(TODAY()-Таблица1[[#This Row],[Дата рождения]])/365.25</f>
        <v>4</v>
      </c>
      <c r="G19" s="11" t="s">
        <v>32</v>
      </c>
      <c r="H19" s="12" t="s">
        <v>54</v>
      </c>
      <c r="I19" s="2">
        <v>95.2</v>
      </c>
      <c r="J19" s="2">
        <v>18.100000000000001</v>
      </c>
      <c r="K19" s="13" t="s">
        <v>103</v>
      </c>
      <c r="L19" s="2" t="s">
        <v>124</v>
      </c>
      <c r="M19" s="2" t="s">
        <v>104</v>
      </c>
      <c r="N19" s="3" t="s">
        <v>117</v>
      </c>
    </row>
    <row r="20" spans="3:14">
      <c r="C20" s="1" t="s">
        <v>80</v>
      </c>
      <c r="D20" s="2" t="s">
        <v>15</v>
      </c>
      <c r="E20" s="8">
        <v>43484</v>
      </c>
      <c r="F20" s="9">
        <f ca="1">(TODAY()-Таблица1[[#This Row],[Дата рождения]])/365.25</f>
        <v>3.0855578370978782</v>
      </c>
      <c r="G20" s="11" t="s">
        <v>23</v>
      </c>
      <c r="H20" s="12" t="s">
        <v>42</v>
      </c>
      <c r="I20" s="2">
        <v>94.1</v>
      </c>
      <c r="J20" s="2">
        <v>16.3</v>
      </c>
      <c r="K20" s="13" t="s">
        <v>81</v>
      </c>
      <c r="L20" s="2" t="s">
        <v>125</v>
      </c>
      <c r="M20" s="2" t="s">
        <v>82</v>
      </c>
      <c r="N20" s="3" t="s">
        <v>137</v>
      </c>
    </row>
    <row r="21" spans="3:14">
      <c r="C21" s="1" t="s">
        <v>66</v>
      </c>
      <c r="D21" s="2" t="s">
        <v>15</v>
      </c>
      <c r="E21" s="8">
        <v>43131</v>
      </c>
      <c r="F21" s="9">
        <f ca="1">(TODAY()-Таблица1[[#This Row],[Дата рождения]])/365.25</f>
        <v>4.0520191649555102</v>
      </c>
      <c r="G21" s="11" t="s">
        <v>49</v>
      </c>
      <c r="H21" s="12" t="s">
        <v>37</v>
      </c>
      <c r="I21" s="2">
        <v>94.3</v>
      </c>
      <c r="J21" s="2">
        <v>15.9</v>
      </c>
      <c r="K21" s="13" t="s">
        <v>57</v>
      </c>
      <c r="L21" s="2" t="s">
        <v>125</v>
      </c>
      <c r="M21" s="2" t="s">
        <v>67</v>
      </c>
      <c r="N21" s="3" t="s">
        <v>130</v>
      </c>
    </row>
    <row r="22" spans="3:14">
      <c r="C22" s="1" t="s">
        <v>108</v>
      </c>
      <c r="D22" s="2" t="s">
        <v>15</v>
      </c>
      <c r="E22" s="8">
        <v>43466</v>
      </c>
      <c r="F22" s="9">
        <f ca="1">(TODAY()-Таблица1[[#This Row],[Дата рождения]])/365.25</f>
        <v>3.1348391512662559</v>
      </c>
      <c r="G22" s="11" t="s">
        <v>30</v>
      </c>
      <c r="H22" s="12" t="s">
        <v>56</v>
      </c>
      <c r="I22" s="2">
        <v>97.7</v>
      </c>
      <c r="J22" s="2">
        <v>17.5</v>
      </c>
      <c r="K22" s="13" t="s">
        <v>109</v>
      </c>
      <c r="L22" s="2" t="s">
        <v>126</v>
      </c>
      <c r="M22" s="2" t="s">
        <v>110</v>
      </c>
      <c r="N22" s="3" t="s">
        <v>138</v>
      </c>
    </row>
    <row r="23" spans="3:14">
      <c r="C23" s="1" t="s">
        <v>84</v>
      </c>
      <c r="D23" s="2" t="s">
        <v>15</v>
      </c>
      <c r="E23" s="8">
        <v>43453</v>
      </c>
      <c r="F23" s="9">
        <f ca="1">(TODAY()-Таблица1[[#This Row],[Дата рождения]])/365.25</f>
        <v>3.1704312114989732</v>
      </c>
      <c r="G23" s="11" t="s">
        <v>25</v>
      </c>
      <c r="H23" s="12" t="s">
        <v>44</v>
      </c>
      <c r="I23" s="2">
        <v>92.5</v>
      </c>
      <c r="J23" s="2">
        <v>17.100000000000001</v>
      </c>
      <c r="K23" s="13" t="s">
        <v>85</v>
      </c>
      <c r="L23" s="2" t="s">
        <v>127</v>
      </c>
      <c r="M23" s="2" t="s">
        <v>86</v>
      </c>
      <c r="N23" s="3" t="s">
        <v>123</v>
      </c>
    </row>
    <row r="24" spans="3:14">
      <c r="C24" s="1" t="s">
        <v>75</v>
      </c>
      <c r="D24" s="2" t="s">
        <v>15</v>
      </c>
      <c r="E24" s="8">
        <v>43207</v>
      </c>
      <c r="F24" s="9">
        <f ca="1">(TODAY()-Таблица1[[#This Row],[Дата рождения]])/365.25</f>
        <v>3.8439425051334704</v>
      </c>
      <c r="G24" s="11" t="s">
        <v>51</v>
      </c>
      <c r="H24" s="12" t="s">
        <v>34</v>
      </c>
      <c r="I24" s="2">
        <v>94.2</v>
      </c>
      <c r="J24" s="2">
        <v>16.7</v>
      </c>
      <c r="K24" s="13" t="s">
        <v>76</v>
      </c>
      <c r="L24" s="2" t="s">
        <v>121</v>
      </c>
      <c r="M24" s="2" t="s">
        <v>77</v>
      </c>
      <c r="N24" s="3" t="s">
        <v>136</v>
      </c>
    </row>
    <row r="25" spans="3:14">
      <c r="C25" s="4" t="s">
        <v>111</v>
      </c>
      <c r="D25" s="2" t="s">
        <v>15</v>
      </c>
      <c r="E25" s="8">
        <v>42973</v>
      </c>
      <c r="F25" s="10">
        <f ca="1">(TODAY()-Таблица1[[#This Row],[Дата рождения]])/365.25</f>
        <v>4.4845995893223822</v>
      </c>
      <c r="G25" s="11" t="s">
        <v>19</v>
      </c>
      <c r="H25" s="12" t="s">
        <v>36</v>
      </c>
      <c r="I25" s="5">
        <v>98.3</v>
      </c>
      <c r="J25" s="5">
        <v>13.6</v>
      </c>
      <c r="K25" s="13" t="s">
        <v>112</v>
      </c>
      <c r="L25" s="5" t="s">
        <v>123</v>
      </c>
      <c r="M25" s="5" t="s">
        <v>113</v>
      </c>
      <c r="N25" s="6" t="s">
        <v>136</v>
      </c>
    </row>
    <row r="26" spans="3:14">
      <c r="C26" s="4" t="s">
        <v>139</v>
      </c>
      <c r="D26" s="6"/>
      <c r="E26" s="17"/>
      <c r="F26" s="18"/>
      <c r="G26" s="19"/>
      <c r="H26" s="20"/>
      <c r="I26" s="4"/>
      <c r="J26" s="5"/>
      <c r="K26" s="18"/>
      <c r="L26" s="5"/>
      <c r="M26" s="5"/>
      <c r="N26" s="6">
        <f>SUBTOTAL(103,[Место работы отца])</f>
        <v>20</v>
      </c>
    </row>
    <row r="27" spans="3:14">
      <c r="C27" s="14"/>
      <c r="D27" s="14"/>
      <c r="E27" s="8"/>
      <c r="F27" s="16"/>
      <c r="G27" s="11"/>
      <c r="H27" s="12"/>
      <c r="I27" s="14"/>
      <c r="J27" s="14"/>
      <c r="K27" s="13"/>
      <c r="L27" s="14"/>
      <c r="M27" s="14"/>
      <c r="N27" s="14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И103-2</dc:creator>
  <cp:lastModifiedBy>Admin</cp:lastModifiedBy>
  <dcterms:created xsi:type="dcterms:W3CDTF">2022-02-07T07:18:03Z</dcterms:created>
  <dcterms:modified xsi:type="dcterms:W3CDTF">2022-02-19T18:20:05Z</dcterms:modified>
</cp:coreProperties>
</file>